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040" windowHeight="1176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<sst xmlns="http://schemas.openxmlformats.org/spreadsheetml/2006/main" count="124" uniqueCount="93">
  <si>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</si>
  <si>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</si>
  <si>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</si>
  <si>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</si>
  <si>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</si>
  <si>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</si>
  <si>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</si>
  <si>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</si>
  <si>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</si>
  <si>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</si>
  <si>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</si>
  <si>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</si>
  <si>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</si>
  <si>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</si>
  <si>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</si>
  <si>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</si>
  <si>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</si>
  <si>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</si>
  <si>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</si>
  <si>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</si>
  <si>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</si>
  <si>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</si>
  <si>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</si>
  <si>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</si>
  <si>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</si>
  <si>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</si>
  <si>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</si>
  <si>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</si>
  <si>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</si>
  <si>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</si>
  <si>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</si>
  <si>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</si>
  <si>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</si>
  <si>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</si>
  <si>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</si>
  <si>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</si>
  <si>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</si>
  <si>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</si>
  <si>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</si>
  <si>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</si>
  <si>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</si>
  <si>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</si>
  <si>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</si>
  <si>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</si>
  <si>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</si>
  <si>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</si>
  <si>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</si>
  <si>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</si>
  <si>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</si>
  <si>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</si>
  <si>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</si>
  <si>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</si>
  <si>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</si>
  <si>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</si>
  <si>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</si>
  <si>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</si>
  <si>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</si>
  <si>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</si>
  <si>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</si>
  <si>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</si>
  <si>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</si>
  <si>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</si>
  <si>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</si>
  <si>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</si>
  <si>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</si>
  <si>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</si>
  <si>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</si>
  <si>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</si>
  <si>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</si>
  <si>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</si>
  <si>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</si>
  <si>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</si>
  <si>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</si>
  <si>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</si>
  <si>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</si>
  <si>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</si>
  <si>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</si>
  <si>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</si>
  <si>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</si>
  <si>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</si>
  <si>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</si>
  <si>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</si>
  <si>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</si>
  <si>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</si>
  <si>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</si>
  <si>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</si>
  <si>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</si>
  <si>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</si>
  <si>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</si>
  <si>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</si>
  <si>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</si>
  <si>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по міському бюджету м.Кіровограда у квітні 2016 року</t>
  </si>
  <si>
    <t xml:space="preserve"> за період 11.04.2016 - 15.04.2016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</si>
</sst>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3" fillId="0" borderId="12" xfId="0" applyNumberFormat="1" applyFont="1" applyBorder="1" applyAlignment="1">
      <alignment horizontal="center" vertical="center"/>
    </xf>
    <xf numFmtId="188" fontId="64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1">
      <selection activeCell="C24" sqref="C24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6" t="s">
        <v>85</v>
      </c>
      <c r="B1" s="12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5" t="s">
        <v>91</v>
      </c>
      <c r="B2" s="125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9"/>
      <c r="B3" s="96" t="s">
        <v>44</v>
      </c>
      <c r="AC3" s="14"/>
    </row>
    <row r="4" spans="1:29" s="61" customFormat="1" ht="29.25" customHeight="1">
      <c r="A4" s="76" t="s">
        <v>11</v>
      </c>
      <c r="B4" s="72" t="s">
        <v>92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0"/>
      <c r="AC4" s="60"/>
    </row>
    <row r="5" spans="1:29" s="61" customFormat="1" ht="16.5" customHeight="1">
      <c r="A5" s="97" t="s">
        <v>26</v>
      </c>
      <c r="B5" s="9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/>
      <c r="AC5" s="60"/>
    </row>
    <row r="6" spans="1:29" s="61" customFormat="1" ht="21" customHeight="1">
      <c r="A6" s="77" t="s">
        <v>50</v>
      </c>
      <c r="B6" s="99">
        <f>10860.2</f>
        <v>10860.2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60"/>
      <c r="AC6" s="60"/>
    </row>
    <row r="7" spans="1:29" s="61" customFormat="1" ht="18.75" customHeight="1">
      <c r="A7" s="100" t="s">
        <v>47</v>
      </c>
      <c r="B7" s="101">
        <v>7906.8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/>
      <c r="AC7" s="60"/>
    </row>
    <row r="8" spans="1:29" s="61" customFormat="1" ht="17.25" customHeight="1">
      <c r="A8" s="100" t="s">
        <v>48</v>
      </c>
      <c r="B8" s="101">
        <v>883.1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60"/>
      <c r="AC8" s="60"/>
    </row>
    <row r="9" spans="1:29" s="61" customFormat="1" ht="21" customHeight="1">
      <c r="A9" s="100" t="s">
        <v>49</v>
      </c>
      <c r="B9" s="101">
        <v>1763.6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60"/>
      <c r="AC9" s="60"/>
    </row>
    <row r="10" spans="1:29" ht="19.5" customHeight="1">
      <c r="A10" s="102" t="s">
        <v>51</v>
      </c>
      <c r="B10" s="10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4" t="s">
        <v>5</v>
      </c>
      <c r="B11" s="107">
        <f>B12+B19</f>
        <v>13437.757999999998</v>
      </c>
      <c r="C11" s="12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6" t="s">
        <v>65</v>
      </c>
      <c r="B12" s="111">
        <f>SUM(B13:B18)</f>
        <v>6420.072999999999</v>
      </c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>
      <c r="A13" s="85" t="s">
        <v>4</v>
      </c>
      <c r="B13" s="108">
        <v>6132.476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>
      <c r="A14" s="85" t="s">
        <v>2</v>
      </c>
      <c r="B14" s="112">
        <v>0.687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" customHeight="1">
      <c r="A15" s="85" t="s">
        <v>0</v>
      </c>
      <c r="B15" s="112">
        <v>110.992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5" t="s">
        <v>1</v>
      </c>
      <c r="B16" s="108">
        <v>73.835</v>
      </c>
      <c r="C16" s="119"/>
      <c r="D16" s="11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 hidden="1">
      <c r="A17" s="85" t="s">
        <v>9</v>
      </c>
      <c r="B17" s="112"/>
      <c r="C17" s="119"/>
      <c r="D17" s="11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5" t="s">
        <v>10</v>
      </c>
      <c r="B18" s="108">
        <v>102.083</v>
      </c>
      <c r="C18" s="119"/>
      <c r="D18" s="11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6" t="s">
        <v>42</v>
      </c>
      <c r="B19" s="107">
        <f>SUM(B20:B25)</f>
        <v>7017.6849999999995</v>
      </c>
      <c r="C19" s="124"/>
      <c r="D19" s="1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>
      <c r="A20" s="85" t="s">
        <v>4</v>
      </c>
      <c r="B20" s="108">
        <v>5399.119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5" t="s">
        <v>2</v>
      </c>
      <c r="B21" s="112">
        <v>0.4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5" t="s">
        <v>0</v>
      </c>
      <c r="B22" s="112">
        <v>1141.101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5" t="s">
        <v>1</v>
      </c>
      <c r="B23" s="108">
        <v>369.818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5" t="s">
        <v>9</v>
      </c>
      <c r="B24" s="112">
        <v>1.81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5" t="s">
        <v>10</v>
      </c>
      <c r="B25" s="108">
        <v>105.437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7" t="s">
        <v>41</v>
      </c>
      <c r="B26" s="107">
        <f>B27+B35+B34</f>
        <v>6164.139999999999</v>
      </c>
      <c r="C26" s="11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66</v>
      </c>
      <c r="B27" s="111">
        <f>SUM(B28:B33)</f>
        <v>5780.244</v>
      </c>
      <c r="C27" s="11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>
      <c r="A28" s="85" t="s">
        <v>4</v>
      </c>
      <c r="B28" s="108">
        <v>5580.244</v>
      </c>
      <c r="C28" s="11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 hidden="1">
      <c r="A29" s="85" t="s">
        <v>2</v>
      </c>
      <c r="B29" s="108"/>
      <c r="C29" s="11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 hidden="1">
      <c r="A30" s="85" t="s">
        <v>0</v>
      </c>
      <c r="B30" s="108"/>
      <c r="C30" s="1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 hidden="1">
      <c r="A31" s="85" t="s">
        <v>1</v>
      </c>
      <c r="B31" s="108"/>
      <c r="C31" s="1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5" t="s">
        <v>9</v>
      </c>
      <c r="B32" s="108">
        <v>200</v>
      </c>
      <c r="C32" s="1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 hidden="1">
      <c r="A33" s="85" t="s">
        <v>10</v>
      </c>
      <c r="B33" s="108"/>
      <c r="C33" s="1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39" customHeight="1" hidden="1">
      <c r="A34" s="88"/>
      <c r="B34" s="113"/>
      <c r="C34" s="11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86" t="s">
        <v>42</v>
      </c>
      <c r="B35" s="111">
        <f>B37+B38+B40+B36+B39+B41</f>
        <v>383.89599999999996</v>
      </c>
      <c r="C35" s="11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 hidden="1">
      <c r="A36" s="85" t="s">
        <v>4</v>
      </c>
      <c r="B36" s="114"/>
      <c r="C36" s="11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5" t="s">
        <v>2</v>
      </c>
      <c r="B37" s="108">
        <v>107.08</v>
      </c>
      <c r="C37" s="11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5" t="s">
        <v>0</v>
      </c>
      <c r="B38" s="108">
        <v>36.495</v>
      </c>
      <c r="C38" s="11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5" t="s">
        <v>1</v>
      </c>
      <c r="B39" s="108"/>
      <c r="C39" s="11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>
      <c r="A40" s="85" t="s">
        <v>9</v>
      </c>
      <c r="B40" s="108">
        <v>240.321</v>
      </c>
      <c r="C40" s="11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5" t="s">
        <v>10</v>
      </c>
      <c r="B41" s="108"/>
      <c r="C41" s="11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0" t="s">
        <v>6</v>
      </c>
      <c r="B42" s="107">
        <f>SUM(B43:B45)</f>
        <v>237.71399999999997</v>
      </c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1" t="s">
        <v>4</v>
      </c>
      <c r="B43" s="108">
        <v>233.771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1" t="s">
        <v>1</v>
      </c>
      <c r="B44" s="108">
        <v>1.634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1" t="s">
        <v>10</v>
      </c>
      <c r="B45" s="108">
        <v>2.309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4" t="s">
        <v>33</v>
      </c>
      <c r="B46" s="107">
        <f>SUM(B47:B52)</f>
        <v>217.65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>
      <c r="A47" s="93" t="s">
        <v>68</v>
      </c>
      <c r="B47" s="108">
        <f>208.4+2</f>
        <v>210.4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 hidden="1">
      <c r="A48" s="93" t="s">
        <v>69</v>
      </c>
      <c r="B48" s="10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 hidden="1">
      <c r="A49" s="93" t="s">
        <v>70</v>
      </c>
      <c r="B49" s="10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>
      <c r="A50" s="93" t="s">
        <v>35</v>
      </c>
      <c r="B50" s="108">
        <v>7.25</v>
      </c>
      <c r="C50" s="78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3" t="s">
        <v>16</v>
      </c>
      <c r="B51" s="108"/>
      <c r="C51" s="78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 hidden="1">
      <c r="A52" s="94" t="s">
        <v>34</v>
      </c>
      <c r="B52" s="10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0" t="s">
        <v>7</v>
      </c>
      <c r="B53" s="107">
        <f>SUM(B54:B56)</f>
        <v>1062.407</v>
      </c>
      <c r="C53" s="11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1" t="s">
        <v>4</v>
      </c>
      <c r="B54" s="108">
        <v>950.01</v>
      </c>
      <c r="C54" s="11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1" t="s">
        <v>1</v>
      </c>
      <c r="B55" s="108">
        <v>31.588</v>
      </c>
      <c r="C55" s="1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1" t="s">
        <v>10</v>
      </c>
      <c r="B56" s="108">
        <v>80.809</v>
      </c>
      <c r="C56" s="11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12</v>
      </c>
      <c r="B57" s="107">
        <f>SUM(B58:B60)</f>
        <v>365.057</v>
      </c>
      <c r="C57" s="11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1" t="s">
        <v>4</v>
      </c>
      <c r="B58" s="108">
        <v>294.5</v>
      </c>
      <c r="C58" s="11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1" t="s">
        <v>1</v>
      </c>
      <c r="B59" s="108">
        <v>3.608</v>
      </c>
      <c r="C59" s="11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1" t="s">
        <v>10</v>
      </c>
      <c r="B60" s="108">
        <v>66.949</v>
      </c>
      <c r="C60" s="11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0" t="s">
        <v>39</v>
      </c>
      <c r="B61" s="107">
        <f>SUM(B62:B63)</f>
        <v>658.8290000000001</v>
      </c>
      <c r="C61" s="11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2" t="s">
        <v>13</v>
      </c>
      <c r="B62" s="108">
        <v>538.066</v>
      </c>
      <c r="C62" s="11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2" t="s">
        <v>14</v>
      </c>
      <c r="B63" s="108">
        <v>120.763</v>
      </c>
      <c r="C63" s="11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 hidden="1">
      <c r="A64" s="48" t="s">
        <v>71</v>
      </c>
      <c r="B64" s="107"/>
      <c r="C64" s="11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 hidden="1">
      <c r="A65" s="48" t="s">
        <v>60</v>
      </c>
      <c r="B65" s="107"/>
      <c r="C65" s="11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2" t="s">
        <v>61</v>
      </c>
      <c r="B66" s="108"/>
      <c r="C66" s="11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>
      <c r="A67" s="50" t="s">
        <v>8</v>
      </c>
      <c r="B67" s="107">
        <v>38.808</v>
      </c>
      <c r="C67" s="11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 hidden="1">
      <c r="A68" s="45" t="s">
        <v>15</v>
      </c>
      <c r="B68" s="107"/>
      <c r="C68" s="11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5" t="s">
        <v>40</v>
      </c>
      <c r="B69" s="107"/>
      <c r="C69" s="11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5" t="s">
        <v>52</v>
      </c>
      <c r="B70" s="107"/>
      <c r="C70" s="11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5" t="s">
        <v>58</v>
      </c>
      <c r="B71" s="107"/>
      <c r="C71" s="120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22.5" customHeight="1">
      <c r="A72" s="50" t="s">
        <v>3</v>
      </c>
      <c r="B72" s="107">
        <f>SUM(B73:B75)</f>
        <v>1543.545</v>
      </c>
      <c r="C72" s="121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1" t="s">
        <v>4</v>
      </c>
      <c r="B73" s="108">
        <v>1356.775</v>
      </c>
      <c r="C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1" t="s">
        <v>1</v>
      </c>
      <c r="B74" s="108">
        <v>19.169</v>
      </c>
      <c r="C74" s="121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1" t="s">
        <v>55</v>
      </c>
      <c r="B75" s="108">
        <v>167.601</v>
      </c>
      <c r="C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4" t="s">
        <v>54</v>
      </c>
      <c r="B76" s="107">
        <f>B77+B78</f>
        <v>28.212</v>
      </c>
      <c r="C76" s="121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 hidden="1">
      <c r="A77" s="85" t="s">
        <v>36</v>
      </c>
      <c r="B77" s="10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1" customFormat="1" ht="18.75" customHeight="1">
      <c r="A78" s="85" t="s">
        <v>10</v>
      </c>
      <c r="B78" s="112">
        <v>28.212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1" customFormat="1" ht="33.75" customHeight="1" hidden="1">
      <c r="A79" s="84" t="s">
        <v>62</v>
      </c>
      <c r="B79" s="107"/>
      <c r="C79" s="8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 hidden="1">
      <c r="A80" s="50" t="s">
        <v>37</v>
      </c>
      <c r="B80" s="10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0"/>
      <c r="B81" s="109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>
      <c r="A82" s="89" t="s">
        <v>43</v>
      </c>
      <c r="B82" s="109">
        <v>1031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89" t="s">
        <v>67</v>
      </c>
      <c r="B83" s="109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5" t="s">
        <v>80</v>
      </c>
      <c r="B84" s="110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5" t="s">
        <v>81</v>
      </c>
      <c r="B85" s="110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5" t="s">
        <v>82</v>
      </c>
      <c r="B86" s="110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5" t="s">
        <v>83</v>
      </c>
      <c r="B87" s="110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8" t="s">
        <v>88</v>
      </c>
      <c r="B88" s="10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8" t="s">
        <v>89</v>
      </c>
      <c r="B89" s="10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1" customFormat="1" ht="21.75" customHeight="1">
      <c r="A90" s="90" t="s">
        <v>59</v>
      </c>
      <c r="B90" s="109">
        <f>SUM(B91:B95)</f>
        <v>3348.05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1" customFormat="1" ht="37.5" customHeight="1" hidden="1">
      <c r="A91" s="91" t="s">
        <v>23</v>
      </c>
      <c r="B91" s="110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1" customFormat="1" ht="42.75" customHeight="1">
      <c r="A92" s="91" t="s">
        <v>24</v>
      </c>
      <c r="B92" s="110">
        <v>3348.05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1" customFormat="1" ht="24" customHeight="1" hidden="1">
      <c r="A93" s="91"/>
      <c r="B93" s="110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1" customFormat="1" ht="22.5" customHeight="1" hidden="1">
      <c r="A94" s="91" t="s">
        <v>27</v>
      </c>
      <c r="B94" s="110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1" customFormat="1" ht="38.25" customHeight="1" hidden="1">
      <c r="A95" s="92" t="s">
        <v>25</v>
      </c>
      <c r="B95" s="110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3" customFormat="1" ht="20.25" customHeight="1">
      <c r="A96" s="118" t="s">
        <v>17</v>
      </c>
      <c r="B96" s="68">
        <f>B11+B26+B42+B46+B53+B57+B61+B64+B65+B67+B68+B69+B71+B72+B76+B80+B81+B82+B90+B70+B79+B83+B88+B89</f>
        <v>28133.170000000002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2"/>
    </row>
    <row r="97" spans="1:29" s="3" customFormat="1" ht="18.75" customHeight="1">
      <c r="A97" s="46" t="s">
        <v>46</v>
      </c>
      <c r="B97" s="6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4" t="s">
        <v>18</v>
      </c>
      <c r="B98" s="6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>
      <c r="A99" s="50" t="s">
        <v>72</v>
      </c>
      <c r="B99" s="67">
        <v>242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5" t="s">
        <v>86</v>
      </c>
      <c r="B100" s="1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0" t="s">
        <v>19</v>
      </c>
      <c r="B101" s="6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3" t="s">
        <v>73</v>
      </c>
      <c r="B102" s="67">
        <f>B103+B104+B111+B112+B113+B114+B115+B116+B117+B118+B120+B121+B123+B124+B122</f>
        <v>2559.396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4" t="s">
        <v>28</v>
      </c>
      <c r="B103" s="66">
        <v>777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5" t="s">
        <v>76</v>
      </c>
      <c r="B104" s="66">
        <v>898.789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5" t="s">
        <v>74</v>
      </c>
      <c r="B105" s="66">
        <v>898.789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55" t="s">
        <v>75</v>
      </c>
      <c r="B106" s="6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55" t="s">
        <v>77</v>
      </c>
      <c r="B107" s="6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55" t="s">
        <v>78</v>
      </c>
      <c r="B108" s="6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5" t="s">
        <v>79</v>
      </c>
      <c r="B109" s="6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7" t="s">
        <v>87</v>
      </c>
      <c r="B110" s="1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4" t="s">
        <v>20</v>
      </c>
      <c r="B111" s="66">
        <v>206.31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5" t="s">
        <v>21</v>
      </c>
      <c r="B112" s="66">
        <v>150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>
      <c r="A113" s="69" t="s">
        <v>53</v>
      </c>
      <c r="B113" s="66">
        <v>269.986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>
      <c r="A114" s="69" t="s">
        <v>29</v>
      </c>
      <c r="B114" s="66">
        <v>28.219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 hidden="1">
      <c r="A115" s="54" t="s">
        <v>30</v>
      </c>
      <c r="B115" s="6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>
      <c r="A116" s="54" t="s">
        <v>31</v>
      </c>
      <c r="B116" s="66">
        <v>228.992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8" customHeight="1" hidden="1">
      <c r="A117" s="54" t="s">
        <v>45</v>
      </c>
      <c r="B117" s="6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20.25" customHeight="1" hidden="1">
      <c r="A118" s="56" t="s">
        <v>32</v>
      </c>
      <c r="B118" s="6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8.75" customHeight="1" hidden="1">
      <c r="A119" s="116"/>
      <c r="B119" s="12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>
      <c r="A120" s="54" t="s">
        <v>38</v>
      </c>
      <c r="B120" s="66">
        <v>0.1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4" t="s">
        <v>56</v>
      </c>
      <c r="B121" s="6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4" t="s">
        <v>90</v>
      </c>
      <c r="B122" s="6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4" t="s">
        <v>57</v>
      </c>
      <c r="B123" s="6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79" t="s">
        <v>64</v>
      </c>
      <c r="B124" s="6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0" t="s">
        <v>84</v>
      </c>
      <c r="B125" s="6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22.5" customHeight="1" hidden="1">
      <c r="A126" s="105"/>
      <c r="B126" s="10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1" customFormat="1" ht="21.75" customHeight="1">
      <c r="A127" s="65" t="s">
        <v>22</v>
      </c>
      <c r="B127" s="70">
        <f>B99+B101+B102+B126+B119</f>
        <v>2801.396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4" customFormat="1" ht="21" customHeight="1" thickBot="1">
      <c r="A128" s="57" t="s">
        <v>63</v>
      </c>
      <c r="B128" s="71">
        <f>B96+B127</f>
        <v>30934.566000000003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s="9" customFormat="1" ht="15.75">
      <c r="A129" s="8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4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5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2016-04-18T12:34:42Z</cp:lastPrinted>
  <dcterms:created xsi:type="dcterms:W3CDTF">2002-11-05T08:53:00Z</dcterms:created>
  <dcterms:modified xsi:type="dcterms:W3CDTF">2016-04-18T12:42:00Z</dcterms:modified>
  <cp:category/>
  <cp:version/>
  <cp:contentType/>
  <cp:contentStatus/>
</cp:coreProperties>
</file>